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<sst xmlns="http://schemas.openxmlformats.org/spreadsheetml/2006/main" count="188" uniqueCount="160">
  <si>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</si>
  <si>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</si>
  <si>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</si>
  <si>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</si>
  <si>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</si>
  <si>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</si>
  <si>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</si>
  <si>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</si>
  <si>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</si>
  <si>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</si>
  <si>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</si>
  <si>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</si>
  <si>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</si>
  <si>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</si>
  <si>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</si>
  <si>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</si>
  <si>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</si>
  <si>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</si>
  <si>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</si>
  <si>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</si>
  <si>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</si>
  <si>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</si>
  <si>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</si>
  <si>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</si>
  <si>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</si>
  <si>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</si>
  <si>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</si>
  <si>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</si>
  <si>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</si>
  <si>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</si>
  <si>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</si>
  <si>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</si>
  <si>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</si>
  <si>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</si>
  <si>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</si>
  <si>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</si>
  <si>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</si>
  <si>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</si>
  <si>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</si>
  <si>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</si>
  <si>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</si>
  <si>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</si>
  <si>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</si>
  <si>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</si>
  <si>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</si>
  <si>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</si>
  <si>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</si>
  <si>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</si>
  <si>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</si>
  <si>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</si>
  <si>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</si>
  <si>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</si>
  <si>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</si>
  <si>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</si>
  <si>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</si>
  <si>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</si>
  <si>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</si>
  <si>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</si>
  <si>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</si>
  <si>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</si>
  <si>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</si>
  <si>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</si>
  <si>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</si>
  <si>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</si>
  <si>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</si>
  <si>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</si>
  <si>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</si>
  <si>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</si>
  <si>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</si>
  <si>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</si>
  <si>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</si>
  <si>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</si>
  <si>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</si>
  <si>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</si>
  <si>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</si>
  <si>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</si>
  <si>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</si>
  <si>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</si>
  <si>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</si>
  <si>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</si>
  <si>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</si>
  <si>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</si>
  <si>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</si>
  <si>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</si>
  <si>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</si>
  <si>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</si>
  <si>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</si>
  <si>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</si>
  <si>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</si>
  <si>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</si>
  <si>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</si>
  <si>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</si>
  <si>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</si>
  <si>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</si>
  <si>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</si>
  <si>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</si>
  <si>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</si>
  <si>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</si>
  <si>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</si>
  <si>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</si>
  <si>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</si>
  <si>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</si>
  <si>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</si>
  <si>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</si>
  <si>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</si>
  <si>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</si>
  <si>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</si>
  <si>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</si>
  <si>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</si>
  <si>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</si>
  <si>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</si>
  <si>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</si>
  <si>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</si>
  <si>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</si>
  <si>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</si>
  <si>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</si>
  <si>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</si>
  <si>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</si>
  <si>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</si>
  <si>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</si>
  <si>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</si>
  <si>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</si>
  <si>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</si>
  <si>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</si>
  <si>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</si>
  <si>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Полтавський районний суд Полтавської області</t>
  </si>
  <si>
    <t>36008. Полтавська область.м. Полтава</t>
  </si>
  <si>
    <t>вул. Європейська</t>
  </si>
  <si>
    <t>154а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</si>
  <si>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</si>
  <si>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</si>
  <si>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</si>
  <si>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</si>
  <si>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</si>
  <si>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</si>
  <si>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</si>
  <si>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</si>
  <si>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</si>
  <si>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</si>
  <si>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</si>
  <si>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</si>
  <si>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</si>
  <si>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</si>
  <si>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</si>
  <si>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</si>
  <si>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</si>
  <si>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</si>
  <si>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</si>
  <si>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</si>
  <si>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</si>
  <si>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</si>
  <si>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</si>
  <si>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</si>
  <si>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</si>
  <si>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</si>
  <si>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Л.В. Богомолова</t>
  </si>
  <si>
    <t>О.В. Радченко</t>
  </si>
  <si>
    <t>(0532) 67-87-76</t>
  </si>
  <si>
    <t xml:space="preserve">inbox@pl.pl.court.gov.ua  </t>
  </si>
  <si>
    <t>6 січня 2023 року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</si>
</sst>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 t="s">
        <v>128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&amp;LF63AEA46&amp;C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3038</v>
      </c>
      <c r="D6" s="88">
        <f>SUM(D7,D10,D13,D14,D15,D21,D24,D25,D18,D19,D20)</f>
        <v>2761374.350000001</v>
      </c>
      <c r="E6" s="88">
        <f>SUM(E7,E10,E13,E14,E15,E21,E24,E25,E18,E19,E20)</f>
        <v>2501</v>
      </c>
      <c r="F6" s="88">
        <f>SUM(F7,F10,F13,F14,F15,F21,F24,F25,F18,F19,F20)</f>
        <v>2196019.2500000056</v>
      </c>
      <c r="G6" s="88">
        <f>SUM(G7,G10,G13,G14,G15,G21,G24,G25,G18,G19,G20)</f>
        <v>23</v>
      </c>
      <c r="H6" s="88">
        <f>SUM(H7,H10,H13,H14,H15,H21,H24,H25,H18,H19,H20)</f>
        <v>29344.600000000002</v>
      </c>
      <c r="I6" s="88">
        <f>SUM(I7,I10,I13,I14,I15,I21,I24,I25,I18,I19,I20)</f>
        <v>249</v>
      </c>
      <c r="J6" s="88">
        <f>SUM(J7,J10,J13,J14,J15,J21,J24,J25,J18,J19,J20)</f>
        <v>221992.63999999998</v>
      </c>
      <c r="K6" s="88">
        <f>SUM(K7,K10,K13,K14,K15,K21,K24,K25,K18,K19,K20)</f>
        <v>254</v>
      </c>
      <c r="L6" s="88">
        <f>SUM(L7,L10,L13,L14,L15,L21,L24,L25,L18,L19,L20)</f>
        <v>224442.09000000003</v>
      </c>
    </row>
    <row r="7" spans="1:12" ht="12.75" customHeight="1">
      <c r="A7" s="86">
        <v>2</v>
      </c>
      <c r="B7" s="89" t="s">
        <v>68</v>
      </c>
      <c r="C7" s="90">
        <v>794</v>
      </c>
      <c r="D7" s="90">
        <v>1616143.1</v>
      </c>
      <c r="E7" s="90">
        <v>488</v>
      </c>
      <c r="F7" s="90">
        <v>1167732.8</v>
      </c>
      <c r="G7" s="90">
        <v>10</v>
      </c>
      <c r="H7" s="90">
        <v>18952.2</v>
      </c>
      <c r="I7" s="90">
        <v>149</v>
      </c>
      <c r="J7" s="90">
        <v>170477.44</v>
      </c>
      <c r="K7" s="90">
        <v>140</v>
      </c>
      <c r="L7" s="90">
        <v>178667.64</v>
      </c>
    </row>
    <row r="8" spans="1:12" ht="12.75">
      <c r="A8" s="86">
        <v>3</v>
      </c>
      <c r="B8" s="91" t="s">
        <v>69</v>
      </c>
      <c r="C8" s="90">
        <v>290</v>
      </c>
      <c r="D8" s="90">
        <v>811634.1</v>
      </c>
      <c r="E8" s="90">
        <v>264</v>
      </c>
      <c r="F8" s="90">
        <v>731374.21</v>
      </c>
      <c r="G8" s="90">
        <v>5</v>
      </c>
      <c r="H8" s="90">
        <v>11756</v>
      </c>
      <c r="I8" s="90">
        <v>20</v>
      </c>
      <c r="J8" s="90">
        <v>26776.93</v>
      </c>
      <c r="K8" s="90"/>
      <c r="L8" s="90"/>
    </row>
    <row r="9" spans="1:12" ht="12.75">
      <c r="A9" s="86">
        <v>4</v>
      </c>
      <c r="B9" s="91" t="s">
        <v>70</v>
      </c>
      <c r="C9" s="90">
        <v>504</v>
      </c>
      <c r="D9" s="90">
        <v>804509.000000004</v>
      </c>
      <c r="E9" s="90">
        <v>224</v>
      </c>
      <c r="F9" s="90">
        <v>436358.59</v>
      </c>
      <c r="G9" s="90">
        <v>5</v>
      </c>
      <c r="H9" s="90">
        <v>7196.2</v>
      </c>
      <c r="I9" s="90">
        <v>129</v>
      </c>
      <c r="J9" s="90">
        <v>143700.51</v>
      </c>
      <c r="K9" s="90">
        <v>140</v>
      </c>
      <c r="L9" s="90">
        <v>178667.64</v>
      </c>
    </row>
    <row r="10" spans="1:12" ht="12.75">
      <c r="A10" s="86">
        <v>5</v>
      </c>
      <c r="B10" s="89" t="s">
        <v>71</v>
      </c>
      <c r="C10" s="90">
        <v>220</v>
      </c>
      <c r="D10" s="90">
        <v>245122.799999999</v>
      </c>
      <c r="E10" s="90">
        <v>183</v>
      </c>
      <c r="F10" s="90">
        <v>195162.69</v>
      </c>
      <c r="G10" s="90">
        <v>3</v>
      </c>
      <c r="H10" s="90">
        <v>1135</v>
      </c>
      <c r="I10" s="90">
        <v>19</v>
      </c>
      <c r="J10" s="90">
        <v>25712.9</v>
      </c>
      <c r="K10" s="90">
        <v>13</v>
      </c>
      <c r="L10" s="90">
        <v>12901.2</v>
      </c>
    </row>
    <row r="11" spans="1:12" ht="12.75">
      <c r="A11" s="86">
        <v>6</v>
      </c>
      <c r="B11" s="91" t="s">
        <v>72</v>
      </c>
      <c r="C11" s="90">
        <v>18</v>
      </c>
      <c r="D11" s="90">
        <v>44658</v>
      </c>
      <c r="E11" s="90">
        <v>5</v>
      </c>
      <c r="F11" s="90">
        <v>9713</v>
      </c>
      <c r="G11" s="90"/>
      <c r="H11" s="90"/>
      <c r="I11" s="90">
        <v>12</v>
      </c>
      <c r="J11" s="90">
        <v>14136.6</v>
      </c>
      <c r="K11" s="90"/>
      <c r="L11" s="90"/>
    </row>
    <row r="12" spans="1:12" ht="12.75">
      <c r="A12" s="86">
        <v>7</v>
      </c>
      <c r="B12" s="91" t="s">
        <v>73</v>
      </c>
      <c r="C12" s="90">
        <v>202</v>
      </c>
      <c r="D12" s="90">
        <v>200464.799999999</v>
      </c>
      <c r="E12" s="90">
        <v>178</v>
      </c>
      <c r="F12" s="90">
        <v>185449.69</v>
      </c>
      <c r="G12" s="90">
        <v>3</v>
      </c>
      <c r="H12" s="90">
        <v>1135</v>
      </c>
      <c r="I12" s="90">
        <v>7</v>
      </c>
      <c r="J12" s="90">
        <v>11576.3</v>
      </c>
      <c r="K12" s="90">
        <v>13</v>
      </c>
      <c r="L12" s="90">
        <v>12901.2</v>
      </c>
    </row>
    <row r="13" spans="1:12" ht="12.75">
      <c r="A13" s="86">
        <v>8</v>
      </c>
      <c r="B13" s="89" t="s">
        <v>18</v>
      </c>
      <c r="C13" s="90">
        <v>482</v>
      </c>
      <c r="D13" s="90">
        <v>478336.800000004</v>
      </c>
      <c r="E13" s="90">
        <v>460</v>
      </c>
      <c r="F13" s="90">
        <v>465966.330000003</v>
      </c>
      <c r="G13" s="90">
        <v>6</v>
      </c>
      <c r="H13" s="90">
        <v>7853.2</v>
      </c>
      <c r="I13" s="90">
        <v>6</v>
      </c>
      <c r="J13" s="90">
        <v>5954.4</v>
      </c>
      <c r="K13" s="90">
        <v>8</v>
      </c>
      <c r="L13" s="90">
        <v>7939.2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166</v>
      </c>
      <c r="D15" s="90">
        <v>85346.3999999998</v>
      </c>
      <c r="E15" s="90">
        <v>152</v>
      </c>
      <c r="F15" s="90">
        <v>81844.1699999998</v>
      </c>
      <c r="G15" s="90">
        <v>2</v>
      </c>
      <c r="H15" s="90">
        <v>908</v>
      </c>
      <c r="I15" s="90">
        <v>3</v>
      </c>
      <c r="J15" s="90">
        <v>1984.8</v>
      </c>
      <c r="K15" s="90">
        <v>9</v>
      </c>
      <c r="L15" s="90">
        <v>4465.8</v>
      </c>
    </row>
    <row r="16" spans="1:12" ht="12.75">
      <c r="A16" s="86">
        <v>11</v>
      </c>
      <c r="B16" s="91" t="s">
        <v>72</v>
      </c>
      <c r="C16" s="90">
        <v>4</v>
      </c>
      <c r="D16" s="90">
        <v>4962</v>
      </c>
      <c r="E16" s="90">
        <v>4</v>
      </c>
      <c r="F16" s="90">
        <v>4962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162</v>
      </c>
      <c r="D17" s="90">
        <v>80384.3999999998</v>
      </c>
      <c r="E17" s="90">
        <v>148</v>
      </c>
      <c r="F17" s="90">
        <v>76882.1699999999</v>
      </c>
      <c r="G17" s="90">
        <v>2</v>
      </c>
      <c r="H17" s="90">
        <v>908</v>
      </c>
      <c r="I17" s="90">
        <v>3</v>
      </c>
      <c r="J17" s="90">
        <v>1984.8</v>
      </c>
      <c r="K17" s="90">
        <v>9</v>
      </c>
      <c r="L17" s="90">
        <v>4465.8</v>
      </c>
    </row>
    <row r="18" spans="1:12" ht="12.75">
      <c r="A18" s="86">
        <v>13</v>
      </c>
      <c r="B18" s="92" t="s">
        <v>93</v>
      </c>
      <c r="C18" s="90">
        <v>1320</v>
      </c>
      <c r="D18" s="90">
        <v>327491.999999998</v>
      </c>
      <c r="E18" s="90">
        <v>1165</v>
      </c>
      <c r="F18" s="90">
        <v>276616.300000003</v>
      </c>
      <c r="G18" s="90">
        <v>2</v>
      </c>
      <c r="H18" s="90">
        <v>496.2</v>
      </c>
      <c r="I18" s="90">
        <v>72</v>
      </c>
      <c r="J18" s="90">
        <v>17863.1</v>
      </c>
      <c r="K18" s="90">
        <v>81</v>
      </c>
      <c r="L18" s="90">
        <v>20096.1</v>
      </c>
    </row>
    <row r="19" spans="1:12" ht="12.75">
      <c r="A19" s="86">
        <v>14</v>
      </c>
      <c r="B19" s="92" t="s">
        <v>94</v>
      </c>
      <c r="C19" s="90">
        <v>54</v>
      </c>
      <c r="D19" s="90">
        <v>7444.65000000001</v>
      </c>
      <c r="E19" s="90">
        <v>51</v>
      </c>
      <c r="F19" s="90">
        <v>7208.36</v>
      </c>
      <c r="G19" s="90"/>
      <c r="H19" s="90"/>
      <c r="I19" s="90"/>
      <c r="J19" s="90"/>
      <c r="K19" s="90">
        <v>3</v>
      </c>
      <c r="L19" s="90">
        <v>372.15</v>
      </c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53</v>
      </c>
      <c r="D39" s="88">
        <f>SUM(D40,D47,D48,D49)</f>
        <v>52597.200000000004</v>
      </c>
      <c r="E39" s="88">
        <f>SUM(E40,E47,E48,E49)</f>
        <v>52</v>
      </c>
      <c r="F39" s="88">
        <f>SUM(F40,F47,F48,F49)</f>
        <v>35301.4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53</v>
      </c>
      <c r="D40" s="90">
        <f>SUM(D41,D44)</f>
        <v>52597.200000000004</v>
      </c>
      <c r="E40" s="90">
        <f>SUM(E41,E44)</f>
        <v>52</v>
      </c>
      <c r="F40" s="90">
        <f>SUM(F41,F44)</f>
        <v>35301.4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>
        <v>6</v>
      </c>
      <c r="D41" s="90">
        <v>5954.4</v>
      </c>
      <c r="E41" s="90">
        <v>6</v>
      </c>
      <c r="F41" s="90">
        <v>3473.4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6</v>
      </c>
      <c r="D43" s="90">
        <v>5954.4</v>
      </c>
      <c r="E43" s="90">
        <v>6</v>
      </c>
      <c r="F43" s="90">
        <v>3473.4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47</v>
      </c>
      <c r="D44" s="90">
        <v>46642.8</v>
      </c>
      <c r="E44" s="90">
        <v>46</v>
      </c>
      <c r="F44" s="90">
        <v>31828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47</v>
      </c>
      <c r="D46" s="90">
        <v>46642.8</v>
      </c>
      <c r="E46" s="90">
        <v>46</v>
      </c>
      <c r="F46" s="90">
        <v>31828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18</v>
      </c>
      <c r="D50" s="88">
        <f>SUM(D51:D54)</f>
        <v>984.67</v>
      </c>
      <c r="E50" s="88">
        <f>SUM(E51:E54)</f>
        <v>18</v>
      </c>
      <c r="F50" s="88">
        <f>SUM(F51:F54)</f>
        <v>984.67</v>
      </c>
      <c r="G50" s="88">
        <f>SUM(G51:G54)</f>
        <v>0</v>
      </c>
      <c r="H50" s="88">
        <f>SUM(H51:H54)</f>
        <v>0</v>
      </c>
      <c r="I50" s="88">
        <f>SUM(I51:I54)</f>
        <v>2</v>
      </c>
      <c r="J50" s="88">
        <f>SUM(J51:J54)</f>
        <v>22.330000000000002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13</v>
      </c>
      <c r="D51" s="90">
        <v>739.05</v>
      </c>
      <c r="E51" s="90">
        <v>13</v>
      </c>
      <c r="F51" s="90">
        <v>739.04</v>
      </c>
      <c r="G51" s="90"/>
      <c r="H51" s="90"/>
      <c r="I51" s="90">
        <v>1</v>
      </c>
      <c r="J51" s="90">
        <v>14.89</v>
      </c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223.29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2</v>
      </c>
      <c r="D53" s="90">
        <v>22.33</v>
      </c>
      <c r="E53" s="90">
        <v>2</v>
      </c>
      <c r="F53" s="90">
        <v>22.34</v>
      </c>
      <c r="G53" s="90"/>
      <c r="H53" s="90"/>
      <c r="I53" s="90">
        <v>1</v>
      </c>
      <c r="J53" s="90">
        <v>7.44</v>
      </c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1249</v>
      </c>
      <c r="D55" s="88">
        <v>619753.8</v>
      </c>
      <c r="E55" s="88">
        <v>333</v>
      </c>
      <c r="F55" s="88">
        <v>165234.6</v>
      </c>
      <c r="G55" s="88"/>
      <c r="H55" s="88"/>
      <c r="I55" s="88">
        <v>1217</v>
      </c>
      <c r="J55" s="88">
        <v>603870.400000001</v>
      </c>
      <c r="K55" s="88">
        <v>32</v>
      </c>
      <c r="L55" s="88">
        <v>15878.4</v>
      </c>
    </row>
    <row r="56" spans="1:12" ht="19.5" customHeight="1">
      <c r="A56" s="86">
        <v>51</v>
      </c>
      <c r="B56" s="95" t="s">
        <v>129</v>
      </c>
      <c r="C56" s="88">
        <f>SUM(C6,C28,C39,C50,C55)</f>
        <v>4358</v>
      </c>
      <c r="D56" s="88">
        <f>SUM(D6,D28,D39,D50,D55)</f>
        <v>3434710.0200000014</v>
      </c>
      <c r="E56" s="88">
        <f>SUM(E6,E28,E39,E50,E55)</f>
        <v>2904</v>
      </c>
      <c r="F56" s="88">
        <f>SUM(F6,F28,F39,F50,F55)</f>
        <v>2397539.9200000055</v>
      </c>
      <c r="G56" s="88">
        <f>SUM(G6,G28,G39,G50,G55)</f>
        <v>23</v>
      </c>
      <c r="H56" s="88">
        <f>SUM(H6,H28,H39,H50,H55)</f>
        <v>29344.600000000002</v>
      </c>
      <c r="I56" s="88">
        <f>SUM(I6,I28,I39,I50,I55)</f>
        <v>1468</v>
      </c>
      <c r="J56" s="88">
        <f>SUM(J6,J28,J39,J50,J55)</f>
        <v>825885.3700000009</v>
      </c>
      <c r="K56" s="88">
        <f>SUM(K6,K28,K39,K50,K55)</f>
        <v>287</v>
      </c>
      <c r="L56" s="88">
        <f>SUM(L6,L28,L39,L50,L55)</f>
        <v>241312.89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&amp;LF63AEA46&amp;CФорма № 10, Підрозділ: Полтавський районний суд Полтавської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287</v>
      </c>
      <c r="G5" s="97">
        <f>SUM(G6:G30)</f>
        <v>241312.89000000004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130</v>
      </c>
      <c r="F6" s="98">
        <v>17</v>
      </c>
      <c r="G6" s="99">
        <v>17801.78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131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132</v>
      </c>
      <c r="F8" s="98">
        <v>189</v>
      </c>
      <c r="G8" s="99">
        <v>131773.42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133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134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135</v>
      </c>
      <c r="F11" s="98">
        <v>3</v>
      </c>
      <c r="G11" s="99">
        <v>13328.45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136</v>
      </c>
      <c r="F12" s="98">
        <v>1</v>
      </c>
      <c r="G12" s="99">
        <v>496.2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137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138</v>
      </c>
      <c r="F14" s="98">
        <v>29</v>
      </c>
      <c r="G14" s="99">
        <v>41770.89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139</v>
      </c>
      <c r="F15" s="98">
        <v>2</v>
      </c>
      <c r="G15" s="99">
        <v>6108.1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140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141</v>
      </c>
      <c r="F17" s="98">
        <v>26</v>
      </c>
      <c r="G17" s="99">
        <v>12901.2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142</v>
      </c>
      <c r="F18" s="98">
        <v>16</v>
      </c>
      <c r="G18" s="99">
        <v>15148.05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143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144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145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146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147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148</v>
      </c>
      <c r="F24" s="98">
        <v>4</v>
      </c>
      <c r="G24" s="99">
        <v>1984.8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149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151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152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153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8" t="s">
        <v>155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72" t="s">
        <v>156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70" t="s">
        <v>157</v>
      </c>
      <c r="D37" s="170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&amp;LF63AEA46&amp;CФорма № 10, Підрозділ: Полтавський районний суд Полтавської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2023-01-06T11:20:58Z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10_00545_4.2022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F63AEA46</vt:lpwstr>
  </property>
  <property fmtid="{D5CDD505-2E9C-101B-9397-08002B2CF9AE}" pid="10" name="Підрозд">
    <vt:lpwstr>Полтавський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780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